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<sst xmlns="http://schemas.openxmlformats.org/spreadsheetml/2006/main" count="52" uniqueCount="38">
  <si>
    <t>現場持出資材記録表</t>
  </si>
  <si>
    <t>在庫板｜現場へ持ち出した資材の、使った数と戻した数を突き合わせます。</t>
  </si>
  <si>
    <t>持出日</t>
  </si>
  <si>
    <t>現場名</t>
  </si>
  <si>
    <t>品目コード</t>
  </si>
  <si>
    <t>品名</t>
  </si>
  <si>
    <t>持出数</t>
  </si>
  <si>
    <t>持出者</t>
  </si>
  <si>
    <t>使用数</t>
  </si>
  <si>
    <t>返却数</t>
  </si>
  <si>
    <t>差異</t>
  </si>
  <si>
    <t>返却日</t>
  </si>
  <si>
    <t>確認者</t>
  </si>
  <si>
    <t>状態</t>
  </si>
  <si>
    <t>備考</t>
  </si>
  <si>
    <t>現場持出資材記録表　【記入例】</t>
  </si>
  <si>
    <t>第2現場</t>
  </si>
  <si>
    <t>A-001</t>
  </si>
  <si>
    <t>養生テープ</t>
  </si>
  <si>
    <t>佐藤</t>
  </si>
  <si>
    <t>鈴木</t>
  </si>
  <si>
    <t>返却済</t>
  </si>
  <si>
    <t/>
  </si>
  <si>
    <t>現場持出資材記録表の使い方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</si>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</sst>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5"/>
      <c r="G5" s="6"/>
      <c r="H5" s="6"/>
      <c r="I5" s="7">
        <f>IF(E5="","",E5-N(G5)-N(H5))</f>
      </c>
      <c r="J5" s="4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5"/>
      <c r="G6" s="6"/>
      <c r="H6" s="6"/>
      <c r="I6" s="7">
        <f>IF(E6="","",E6-N(G6)-N(H6))</f>
      </c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6"/>
      <c r="H7" s="6"/>
      <c r="I7" s="7">
        <f>IF(E7="","",E7-N(G7)-N(H7))</f>
      </c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6"/>
      <c r="H8" s="6"/>
      <c r="I8" s="7">
        <f>IF(E8="","",E8-N(G8)-N(H8))</f>
      </c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6"/>
      <c r="H9" s="6"/>
      <c r="I9" s="7">
        <f>IF(E9="","",E9-N(G9)-N(H9))</f>
      </c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6"/>
      <c r="H10" s="6"/>
      <c r="I10" s="7">
        <f>IF(E10="","",E10-N(G10)-N(H10))</f>
      </c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6"/>
      <c r="H11" s="6"/>
      <c r="I11" s="7">
        <f>IF(E11="","",E11-N(G11)-N(H11))</f>
      </c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6"/>
      <c r="H12" s="6"/>
      <c r="I12" s="7">
        <f>IF(E12="","",E12-N(G12)-N(H12))</f>
      </c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6"/>
      <c r="H13" s="6"/>
      <c r="I13" s="7">
        <f>IF(E13="","",E13-N(G13)-N(H13))</f>
      </c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6"/>
      <c r="H14" s="6"/>
      <c r="I14" s="7">
        <f>IF(E14="","",E14-N(G14)-N(H14))</f>
      </c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6"/>
      <c r="H15" s="6"/>
      <c r="I15" s="7">
        <f>IF(E15="","",E15-N(G15)-N(H15))</f>
      </c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6"/>
      <c r="H16" s="6"/>
      <c r="I16" s="7">
        <f>IF(E16="","",E16-N(G16)-N(H16))</f>
      </c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6"/>
      <c r="H17" s="6"/>
      <c r="I17" s="7">
        <f>IF(E17="","",E17-N(G17)-N(H17))</f>
      </c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6"/>
      <c r="H18" s="6"/>
      <c r="I18" s="7">
        <f>IF(E18="","",E18-N(G18)-N(H18))</f>
      </c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6"/>
      <c r="H19" s="6"/>
      <c r="I19" s="7">
        <f>IF(E19="","",E19-N(G19)-N(H19))</f>
      </c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6"/>
      <c r="H20" s="6"/>
      <c r="I20" s="7">
        <f>IF(E20="","",E20-N(G20)-N(H20))</f>
      </c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6"/>
      <c r="H21" s="6"/>
      <c r="I21" s="7">
        <f>IF(E21="","",E21-N(G21)-N(H21))</f>
      </c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6"/>
      <c r="H22" s="6"/>
      <c r="I22" s="7">
        <f>IF(E22="","",E22-N(G22)-N(H22))</f>
      </c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6"/>
      <c r="H23" s="6"/>
      <c r="I23" s="7">
        <f>IF(E23="","",E23-N(G23)-N(H23))</f>
      </c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6"/>
      <c r="H24" s="6"/>
      <c r="I24" s="7">
        <f>IF(E24="","",E24-N(G24)-N(H24))</f>
      </c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6"/>
      <c r="H25" s="6"/>
      <c r="I25" s="7">
        <f>IF(E25="","",E25-N(G25)-N(H25))</f>
      </c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6"/>
      <c r="H26" s="6"/>
      <c r="I26" s="7">
        <f>IF(E26="","",E26-N(G26)-N(H26))</f>
      </c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6"/>
      <c r="H27" s="6"/>
      <c r="I27" s="7">
        <f>IF(E27="","",E27-N(G27)-N(H27))</f>
      </c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6"/>
      <c r="H28" s="6"/>
      <c r="I28" s="7">
        <f>IF(E28="","",E28-N(G28)-N(H28))</f>
      </c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6"/>
      <c r="H29" s="6"/>
      <c r="I29" s="7">
        <f>IF(E29="","",E29-N(G29)-N(H29))</f>
      </c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6"/>
      <c r="H30" s="6"/>
      <c r="I30" s="7">
        <f>IF(E30="","",E30-N(G30)-N(H30))</f>
      </c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6"/>
      <c r="H31" s="6"/>
      <c r="I31" s="7">
        <f>IF(E31="","",E31-N(G31)-N(H31))</f>
      </c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6"/>
      <c r="H32" s="6"/>
      <c r="I32" s="7">
        <f>IF(E32="","",E32-N(G32)-N(H32))</f>
      </c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6"/>
      <c r="H33" s="6"/>
      <c r="I33" s="7">
        <f>IF(E33="","",E33-N(G33)-N(H33))</f>
      </c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6"/>
      <c r="H34" s="6"/>
      <c r="I34" s="7">
        <f>IF(E34="","",E34-N(G34)-N(H34))</f>
      </c>
      <c r="J34" s="4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NOT(ISERROR(SEARCH("差異あり",L5)))</formula>
    </cfRule>
  </conditionalFormatting>
  <conditionalFormatting sqref="L5:L34">
    <cfRule type="containsText" dxfId="1" priority="2">
      <formula>NOT(ISERROR(SEARCH("返却済",L5)))</formula>
    </cfRule>
  </conditionalFormatting>
  <dataValidations count="2">
    <dataValidation type="list" allowBlank="1" sqref="L10:L34">
      <formula1>"持出中,返却済,全量使用,差異あり"</formula1>
    </dataValidation>
    <dataValidation type="list" allowBlank="1" sqref="L5:L34">
      <formula1>"持出中,返却済,全量使用,差異あり"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現場持出資材記録表&amp;R&amp;P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20</v>
      </c>
      <c r="F5" s="5" t="s">
        <v>19</v>
      </c>
      <c r="G5" s="6">
        <v>14</v>
      </c>
      <c r="H5" s="6">
        <v>6</v>
      </c>
      <c r="I5" s="7">
        <f>IF(E5="","",E5-N(G5)-N(H5))</f>
      </c>
      <c r="J5" s="4">
        <v>46262.625</v>
      </c>
      <c r="K5" s="5" t="s">
        <v>20</v>
      </c>
      <c r="L5" s="5" t="s">
        <v>21</v>
      </c>
      <c r="M5" s="5" t="s">
        <v>22</v>
      </c>
    </row>
    <row r="6" ht="22" customHeight="1" spans="1:13" x14ac:dyDescent="0.25">
      <c r="A6" s="4"/>
      <c r="B6" s="5"/>
      <c r="C6" s="5"/>
      <c r="D6" s="5"/>
      <c r="E6" s="6"/>
      <c r="F6" s="5"/>
      <c r="G6" s="6"/>
      <c r="H6" s="6"/>
      <c r="I6" s="5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6"/>
      <c r="H7" s="6"/>
      <c r="I7" s="5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6"/>
      <c r="H8" s="6"/>
      <c r="I8" s="5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6"/>
      <c r="H9" s="6"/>
      <c r="I9" s="5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6"/>
      <c r="H10" s="6"/>
      <c r="I10" s="5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6"/>
      <c r="H11" s="6"/>
      <c r="I11" s="5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6"/>
      <c r="H12" s="6"/>
      <c r="I12" s="5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6"/>
      <c r="H13" s="6"/>
      <c r="I13" s="5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6"/>
      <c r="H14" s="6"/>
      <c r="I14" s="5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6"/>
      <c r="H15" s="6"/>
      <c r="I15" s="5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6"/>
      <c r="H16" s="6"/>
      <c r="I16" s="5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6"/>
      <c r="H17" s="6"/>
      <c r="I17" s="5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6"/>
      <c r="H18" s="6"/>
      <c r="I18" s="5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6"/>
      <c r="H19" s="6"/>
      <c r="I19" s="5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6"/>
      <c r="H20" s="6"/>
      <c r="I20" s="5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6"/>
      <c r="H21" s="6"/>
      <c r="I21" s="5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6"/>
      <c r="H22" s="6"/>
      <c r="I22" s="5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6"/>
      <c r="H23" s="6"/>
      <c r="I23" s="5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6"/>
      <c r="H24" s="6"/>
      <c r="I24" s="5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6"/>
      <c r="H25" s="6"/>
      <c r="I25" s="5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6"/>
      <c r="H26" s="6"/>
      <c r="I26" s="5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6"/>
      <c r="H27" s="6"/>
      <c r="I27" s="5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6"/>
      <c r="H28" s="6"/>
      <c r="I28" s="5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6"/>
      <c r="H29" s="6"/>
      <c r="I29" s="5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6"/>
      <c r="H30" s="6"/>
      <c r="I30" s="5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6"/>
      <c r="H31" s="6"/>
      <c r="I31" s="5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6"/>
      <c r="H32" s="6"/>
      <c r="I32" s="5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6"/>
      <c r="H33" s="6"/>
      <c r="I33" s="5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6"/>
      <c r="H34" s="6"/>
      <c r="I34" s="5"/>
      <c r="J34" s="4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現場持出資材記録表&amp;R&amp;P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